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3" i="2" l="1"/>
  <c r="J159" i="2"/>
  <c r="J129" i="2"/>
  <c r="J213" i="2"/>
  <c r="J39" i="2"/>
  <c r="K195" i="2"/>
  <c r="J147" i="2"/>
  <c r="J171" i="2"/>
  <c r="J87" i="2"/>
  <c r="J93" i="2"/>
  <c r="J99" i="2"/>
  <c r="J51" i="2" l="1"/>
  <c r="J21" i="2"/>
  <c r="J195" i="2" l="1"/>
  <c r="J194" i="2"/>
  <c r="J193" i="2"/>
  <c r="F258" i="2"/>
  <c r="F257" i="2"/>
  <c r="F256" i="2"/>
  <c r="F255" i="2"/>
  <c r="F254" i="2"/>
  <c r="L253" i="2"/>
  <c r="K253" i="2"/>
  <c r="J253" i="2"/>
  <c r="I253" i="2"/>
  <c r="H253" i="2"/>
  <c r="G253" i="2"/>
  <c r="J135" i="2"/>
  <c r="J75" i="2"/>
  <c r="J192" i="2"/>
  <c r="F251" i="2"/>
  <c r="F250" i="2"/>
  <c r="F249" i="2"/>
  <c r="F248" i="2"/>
  <c r="F247" i="2"/>
  <c r="L246" i="2"/>
  <c r="K246" i="2"/>
  <c r="J246" i="2"/>
  <c r="I246" i="2"/>
  <c r="H246" i="2"/>
  <c r="G246" i="2"/>
  <c r="J122" i="2"/>
  <c r="J120" i="2"/>
  <c r="G81" i="2"/>
  <c r="J80" i="2"/>
  <c r="J78" i="2"/>
  <c r="I12" i="2"/>
  <c r="F253" i="2" l="1"/>
  <c r="J123" i="2"/>
  <c r="F246" i="2"/>
  <c r="J105" i="2"/>
  <c r="F118" i="2"/>
  <c r="I113" i="2"/>
  <c r="F117" i="2"/>
  <c r="F116" i="2"/>
  <c r="F115" i="2"/>
  <c r="F114" i="2"/>
  <c r="L113" i="2"/>
  <c r="K113" i="2"/>
  <c r="J113" i="2"/>
  <c r="H113" i="2"/>
  <c r="G113" i="2"/>
  <c r="I213" i="2"/>
  <c r="I171" i="2"/>
  <c r="I135" i="2"/>
  <c r="I129" i="2"/>
  <c r="I99" i="2"/>
  <c r="I93" i="2"/>
  <c r="I87" i="2"/>
  <c r="I56" i="2"/>
  <c r="I14" i="2" s="1"/>
  <c r="I39" i="2"/>
  <c r="I15" i="2" s="1"/>
  <c r="I75" i="2"/>
  <c r="I105" i="2"/>
  <c r="I111" i="2"/>
  <c r="I81" i="2" l="1"/>
  <c r="F113" i="2"/>
  <c r="J81" i="2"/>
  <c r="J83" i="2" l="1"/>
  <c r="I219" i="2"/>
  <c r="I215" i="2" l="1"/>
  <c r="L262" i="2" l="1"/>
  <c r="K262" i="2"/>
  <c r="I262" i="2"/>
  <c r="H262" i="2"/>
  <c r="G262" i="2"/>
  <c r="F193" i="2"/>
  <c r="F229" i="2"/>
  <c r="J239" i="2"/>
  <c r="F241" i="2"/>
  <c r="F235" i="2"/>
  <c r="F223" i="2"/>
  <c r="F217" i="2"/>
  <c r="F211" i="2"/>
  <c r="F205" i="2"/>
  <c r="F199" i="2"/>
  <c r="F187" i="2"/>
  <c r="F181" i="2"/>
  <c r="F175" i="2"/>
  <c r="F169" i="2"/>
  <c r="F163" i="2"/>
  <c r="F157" i="2"/>
  <c r="F151" i="2"/>
  <c r="J262" i="2" l="1"/>
  <c r="F145" i="2"/>
  <c r="F139" i="2"/>
  <c r="F133" i="2"/>
  <c r="F127" i="2"/>
  <c r="H122" i="2"/>
  <c r="I122" i="2"/>
  <c r="K122" i="2"/>
  <c r="L122" i="2"/>
  <c r="F121" i="2"/>
  <c r="F109" i="2"/>
  <c r="F103" i="2" l="1"/>
  <c r="F97" i="2"/>
  <c r="F91" i="2"/>
  <c r="F79" i="2"/>
  <c r="F85" i="2"/>
  <c r="F73" i="2"/>
  <c r="F67" i="2"/>
  <c r="F56" i="2"/>
  <c r="F61" i="2"/>
  <c r="F55" i="2"/>
  <c r="F49" i="2"/>
  <c r="F43" i="2"/>
  <c r="F44" i="2"/>
  <c r="F37" i="2"/>
  <c r="F31" i="2"/>
  <c r="F25" i="2"/>
  <c r="F19" i="2"/>
  <c r="F13" i="2"/>
  <c r="G14" i="2"/>
  <c r="H14" i="2"/>
  <c r="J14" i="2"/>
  <c r="K14" i="2"/>
  <c r="L14" i="2"/>
  <c r="F14" i="2" l="1"/>
  <c r="F262" i="2"/>
  <c r="F244" i="2"/>
  <c r="F243" i="2"/>
  <c r="F242" i="2"/>
  <c r="F240" i="2"/>
  <c r="L239" i="2"/>
  <c r="K239" i="2"/>
  <c r="I239" i="2"/>
  <c r="H239" i="2"/>
  <c r="G239" i="2"/>
  <c r="F239" i="2" l="1"/>
  <c r="J15" i="2"/>
  <c r="J12" i="2"/>
  <c r="F18" i="2" l="1"/>
  <c r="F20" i="2"/>
  <c r="F21" i="2"/>
  <c r="F22" i="2"/>
  <c r="F24" i="2"/>
  <c r="F26" i="2"/>
  <c r="F27" i="2"/>
  <c r="F28" i="2"/>
  <c r="F30" i="2"/>
  <c r="F32" i="2"/>
  <c r="F34" i="2"/>
  <c r="F36" i="2"/>
  <c r="F38" i="2"/>
  <c r="F40" i="2"/>
  <c r="F42" i="2"/>
  <c r="F45" i="2"/>
  <c r="F46" i="2"/>
  <c r="F48" i="2"/>
  <c r="F50" i="2"/>
  <c r="F51" i="2"/>
  <c r="F52" i="2"/>
  <c r="F54" i="2"/>
  <c r="F57" i="2"/>
  <c r="F58" i="2"/>
  <c r="F60" i="2"/>
  <c r="F62" i="2"/>
  <c r="F63" i="2"/>
  <c r="F64" i="2"/>
  <c r="F72" i="2"/>
  <c r="F74" i="2"/>
  <c r="F75" i="2"/>
  <c r="F76" i="2"/>
  <c r="F84" i="2"/>
  <c r="F86" i="2"/>
  <c r="F87" i="2"/>
  <c r="F88" i="2"/>
  <c r="F90" i="2"/>
  <c r="F92" i="2"/>
  <c r="F94" i="2"/>
  <c r="F96" i="2"/>
  <c r="F98" i="2"/>
  <c r="F99" i="2"/>
  <c r="F100" i="2"/>
  <c r="F102" i="2"/>
  <c r="F104" i="2"/>
  <c r="F106" i="2"/>
  <c r="F108" i="2"/>
  <c r="F110" i="2"/>
  <c r="F112" i="2"/>
  <c r="F126" i="2"/>
  <c r="F128" i="2"/>
  <c r="F130" i="2"/>
  <c r="F132" i="2"/>
  <c r="F134" i="2"/>
  <c r="F135" i="2"/>
  <c r="F136" i="2"/>
  <c r="F138" i="2"/>
  <c r="F140" i="2"/>
  <c r="F141" i="2"/>
  <c r="F142" i="2"/>
  <c r="F144" i="2"/>
  <c r="F146" i="2"/>
  <c r="F147" i="2"/>
  <c r="F148" i="2"/>
  <c r="F150" i="2"/>
  <c r="F152" i="2"/>
  <c r="F153" i="2"/>
  <c r="F154" i="2"/>
  <c r="F156" i="2"/>
  <c r="F158" i="2"/>
  <c r="F160" i="2"/>
  <c r="F162" i="2"/>
  <c r="F164" i="2"/>
  <c r="F165" i="2"/>
  <c r="F166" i="2"/>
  <c r="F172" i="2"/>
  <c r="F170" i="2"/>
  <c r="F168" i="2"/>
  <c r="F174" i="2"/>
  <c r="F176" i="2"/>
  <c r="F177" i="2"/>
  <c r="F178" i="2"/>
  <c r="F180" i="2"/>
  <c r="F182" i="2"/>
  <c r="F184" i="2"/>
  <c r="F186" i="2"/>
  <c r="F188" i="2"/>
  <c r="F189" i="2"/>
  <c r="F190" i="2"/>
  <c r="F198" i="2"/>
  <c r="F200" i="2"/>
  <c r="F201" i="2"/>
  <c r="F202" i="2"/>
  <c r="F204" i="2"/>
  <c r="F206" i="2"/>
  <c r="F207" i="2"/>
  <c r="F208" i="2"/>
  <c r="F210" i="2"/>
  <c r="F212" i="2"/>
  <c r="F214" i="2"/>
  <c r="F216" i="2"/>
  <c r="F218" i="2"/>
  <c r="F220" i="2"/>
  <c r="F222" i="2"/>
  <c r="F224" i="2"/>
  <c r="F225" i="2"/>
  <c r="F226" i="2"/>
  <c r="F228" i="2"/>
  <c r="F230" i="2"/>
  <c r="F231" i="2"/>
  <c r="F232" i="2"/>
  <c r="F234" i="2"/>
  <c r="F236" i="2"/>
  <c r="F237" i="2"/>
  <c r="F238" i="2"/>
  <c r="K233" i="2"/>
  <c r="L233" i="2"/>
  <c r="K227" i="2"/>
  <c r="L227" i="2"/>
  <c r="J215" i="2"/>
  <c r="K215" i="2"/>
  <c r="L215" i="2"/>
  <c r="L209" i="2"/>
  <c r="K203" i="2"/>
  <c r="L203" i="2"/>
  <c r="J197" i="2"/>
  <c r="K197" i="2"/>
  <c r="L197" i="2"/>
  <c r="K185" i="2"/>
  <c r="L185" i="2"/>
  <c r="K179" i="2"/>
  <c r="L179" i="2"/>
  <c r="K173" i="2"/>
  <c r="L173" i="2"/>
  <c r="L167" i="2"/>
  <c r="L161" i="2"/>
  <c r="L155" i="2"/>
  <c r="K149" i="2"/>
  <c r="L149" i="2"/>
  <c r="L143" i="2"/>
  <c r="K137" i="2"/>
  <c r="L137" i="2"/>
  <c r="L131" i="2"/>
  <c r="L120" i="2"/>
  <c r="L123" i="2"/>
  <c r="L124" i="2"/>
  <c r="L125" i="2"/>
  <c r="K107" i="2"/>
  <c r="L107" i="2"/>
  <c r="K101" i="2"/>
  <c r="L101" i="2"/>
  <c r="K95" i="2"/>
  <c r="L95" i="2"/>
  <c r="L89" i="2"/>
  <c r="L78" i="2"/>
  <c r="L80" i="2"/>
  <c r="L81" i="2"/>
  <c r="L82" i="2"/>
  <c r="L83" i="2"/>
  <c r="L66" i="2"/>
  <c r="L68" i="2"/>
  <c r="L69" i="2"/>
  <c r="L70" i="2"/>
  <c r="L71" i="2"/>
  <c r="L65" i="2" s="1"/>
  <c r="L59" i="2"/>
  <c r="K59" i="2"/>
  <c r="L263" i="2" l="1"/>
  <c r="L77" i="2"/>
  <c r="L119" i="2"/>
  <c r="L12" i="2"/>
  <c r="L261" i="2" s="1"/>
  <c r="L15" i="2"/>
  <c r="L264" i="2" s="1"/>
  <c r="L16" i="2"/>
  <c r="L265" i="2" s="1"/>
  <c r="L17" i="2"/>
  <c r="K12" i="2"/>
  <c r="K15" i="2"/>
  <c r="K16" i="2"/>
  <c r="K17" i="2"/>
  <c r="L53" i="2"/>
  <c r="L47" i="2"/>
  <c r="L41" i="2"/>
  <c r="L35" i="2"/>
  <c r="L29" i="2"/>
  <c r="L23" i="2"/>
  <c r="L11" i="2" l="1"/>
  <c r="L260" i="2" s="1"/>
  <c r="F213" i="2"/>
  <c r="I233" i="2"/>
  <c r="J233" i="2"/>
  <c r="H233" i="2"/>
  <c r="G233" i="2"/>
  <c r="I83" i="2"/>
  <c r="F233" i="2" l="1"/>
  <c r="I209" i="2"/>
  <c r="I123" i="2"/>
  <c r="I195" i="2"/>
  <c r="H93" i="2"/>
  <c r="F93" i="2" s="1"/>
  <c r="H111" i="2"/>
  <c r="F111" i="2" s="1"/>
  <c r="H171" i="2"/>
  <c r="F171" i="2" s="1"/>
  <c r="H159" i="2"/>
  <c r="F159" i="2" s="1"/>
  <c r="H105" i="2"/>
  <c r="F105" i="2" s="1"/>
  <c r="H39" i="2"/>
  <c r="F39" i="2" s="1"/>
  <c r="H33" i="2"/>
  <c r="F33" i="2" s="1"/>
  <c r="H120" i="2" l="1"/>
  <c r="I194" i="2"/>
  <c r="I192" i="2"/>
  <c r="I120" i="2"/>
  <c r="J59" i="2"/>
  <c r="I59" i="2"/>
  <c r="H59" i="2"/>
  <c r="G59" i="2"/>
  <c r="J185" i="2"/>
  <c r="I185" i="2"/>
  <c r="H185" i="2"/>
  <c r="G185" i="2"/>
  <c r="F185" i="2" l="1"/>
  <c r="F59" i="2"/>
  <c r="K209" i="2"/>
  <c r="K191" i="2" s="1"/>
  <c r="K196" i="2"/>
  <c r="K194" i="2"/>
  <c r="K192" i="2"/>
  <c r="K167" i="2"/>
  <c r="K161" i="2"/>
  <c r="K155" i="2"/>
  <c r="K143" i="2"/>
  <c r="K131" i="2"/>
  <c r="K125" i="2"/>
  <c r="K124" i="2"/>
  <c r="K123" i="2"/>
  <c r="K120" i="2"/>
  <c r="K89" i="2"/>
  <c r="K83" i="2"/>
  <c r="K82" i="2"/>
  <c r="K81" i="2"/>
  <c r="K80" i="2"/>
  <c r="K78" i="2"/>
  <c r="K23" i="2"/>
  <c r="K66" i="2"/>
  <c r="K68" i="2"/>
  <c r="K69" i="2"/>
  <c r="K70" i="2"/>
  <c r="K71" i="2"/>
  <c r="K65" i="2" s="1"/>
  <c r="J71" i="2"/>
  <c r="J65" i="2" s="1"/>
  <c r="K53" i="2"/>
  <c r="K47" i="2"/>
  <c r="K41" i="2"/>
  <c r="K35" i="2"/>
  <c r="K29" i="2"/>
  <c r="K263" i="2" l="1"/>
  <c r="K11" i="2"/>
  <c r="K119" i="2"/>
  <c r="K77" i="2"/>
  <c r="K265" i="2"/>
  <c r="K264" i="2"/>
  <c r="K261" i="2"/>
  <c r="H183" i="2"/>
  <c r="F183" i="2" s="1"/>
  <c r="H194" i="2"/>
  <c r="K260" i="2" l="1"/>
  <c r="H123" i="2"/>
  <c r="G179" i="2"/>
  <c r="I179" i="2"/>
  <c r="J179" i="2"/>
  <c r="H179" i="2"/>
  <c r="G107" i="2"/>
  <c r="I107" i="2"/>
  <c r="J107" i="2"/>
  <c r="H107" i="2"/>
  <c r="F107" i="2" l="1"/>
  <c r="F179" i="2"/>
  <c r="G219" i="2"/>
  <c r="F219" i="2" s="1"/>
  <c r="G12" i="2" l="1"/>
  <c r="H12" i="2"/>
  <c r="G15" i="2"/>
  <c r="H15" i="2"/>
  <c r="G16" i="2"/>
  <c r="H16" i="2"/>
  <c r="I16" i="2"/>
  <c r="J16" i="2"/>
  <c r="G192" i="2"/>
  <c r="H192" i="2"/>
  <c r="G194" i="2"/>
  <c r="G195" i="2"/>
  <c r="H195" i="2"/>
  <c r="G196" i="2"/>
  <c r="H196" i="2"/>
  <c r="I196" i="2"/>
  <c r="J196" i="2"/>
  <c r="G124" i="2"/>
  <c r="G122" i="2"/>
  <c r="G120" i="2"/>
  <c r="H101" i="2"/>
  <c r="I101" i="2"/>
  <c r="J101" i="2"/>
  <c r="H95" i="2"/>
  <c r="I95" i="2"/>
  <c r="J95" i="2"/>
  <c r="J89" i="2"/>
  <c r="I89" i="2"/>
  <c r="H89" i="2"/>
  <c r="H83" i="2"/>
  <c r="H82" i="2"/>
  <c r="I82" i="2"/>
  <c r="J82" i="2"/>
  <c r="H80" i="2"/>
  <c r="I80" i="2"/>
  <c r="I263" i="2" s="1"/>
  <c r="H78" i="2"/>
  <c r="I78" i="2"/>
  <c r="H71" i="2"/>
  <c r="H65" i="2" s="1"/>
  <c r="I71" i="2"/>
  <c r="I65" i="2" s="1"/>
  <c r="H70" i="2"/>
  <c r="I70" i="2"/>
  <c r="J70" i="2"/>
  <c r="H69" i="2"/>
  <c r="I69" i="2"/>
  <c r="I264" i="2" s="1"/>
  <c r="J69" i="2"/>
  <c r="J264" i="2" s="1"/>
  <c r="H68" i="2"/>
  <c r="H263" i="2" s="1"/>
  <c r="I68" i="2"/>
  <c r="J68" i="2"/>
  <c r="H66" i="2"/>
  <c r="I66" i="2"/>
  <c r="J66" i="2"/>
  <c r="I77" i="2" l="1"/>
  <c r="J77" i="2"/>
  <c r="J263" i="2"/>
  <c r="F12" i="2"/>
  <c r="I261" i="2"/>
  <c r="F195" i="2"/>
  <c r="F196" i="2"/>
  <c r="F192" i="2"/>
  <c r="F16" i="2"/>
  <c r="F194" i="2"/>
  <c r="F15" i="2"/>
  <c r="H81" i="2"/>
  <c r="H264" i="2" s="1"/>
  <c r="H261" i="2"/>
  <c r="H77" i="2"/>
  <c r="J227" i="2" l="1"/>
  <c r="I227" i="2"/>
  <c r="H227" i="2"/>
  <c r="G227" i="2"/>
  <c r="F227" i="2" l="1"/>
  <c r="J173" i="2"/>
  <c r="I173" i="2"/>
  <c r="H173" i="2"/>
  <c r="G173" i="2"/>
  <c r="F173" i="2" l="1"/>
  <c r="J209" i="2" l="1"/>
  <c r="J203" i="2"/>
  <c r="J167" i="2"/>
  <c r="J161" i="2"/>
  <c r="J155" i="2"/>
  <c r="J149" i="2"/>
  <c r="J143" i="2"/>
  <c r="J137" i="2"/>
  <c r="J131" i="2"/>
  <c r="J125" i="2"/>
  <c r="J124" i="2"/>
  <c r="F122" i="2"/>
  <c r="F120" i="2"/>
  <c r="J53" i="2"/>
  <c r="J47" i="2"/>
  <c r="J41" i="2"/>
  <c r="J35" i="2"/>
  <c r="J29" i="2"/>
  <c r="J23" i="2"/>
  <c r="J17" i="2"/>
  <c r="J191" i="2" l="1"/>
  <c r="J119" i="2"/>
  <c r="J11" i="2"/>
  <c r="J261" i="2"/>
  <c r="J265" i="2"/>
  <c r="G149" i="2"/>
  <c r="J260" i="2" l="1"/>
  <c r="N260" i="2" s="1"/>
  <c r="I149" i="2"/>
  <c r="H149" i="2"/>
  <c r="F149" i="2" l="1"/>
  <c r="I23" i="2"/>
  <c r="H23" i="2"/>
  <c r="G23" i="2"/>
  <c r="F23" i="2" l="1"/>
  <c r="G129" i="2"/>
  <c r="F129" i="2" s="1"/>
  <c r="G123" i="2" l="1"/>
  <c r="F123" i="2" s="1"/>
  <c r="F81" i="2"/>
  <c r="H209" i="2" l="1"/>
  <c r="G209" i="2"/>
  <c r="I143" i="2"/>
  <c r="H143" i="2"/>
  <c r="G143" i="2"/>
  <c r="I137" i="2"/>
  <c r="H137" i="2"/>
  <c r="G137" i="2"/>
  <c r="I131" i="2"/>
  <c r="H131" i="2"/>
  <c r="G131" i="2"/>
  <c r="I125" i="2"/>
  <c r="H125" i="2"/>
  <c r="G125" i="2"/>
  <c r="G83" i="2"/>
  <c r="F83" i="2" s="1"/>
  <c r="F143" i="2" l="1"/>
  <c r="F137" i="2"/>
  <c r="F131" i="2"/>
  <c r="F125" i="2"/>
  <c r="F209" i="2"/>
  <c r="I17" i="2"/>
  <c r="H17" i="2"/>
  <c r="G17" i="2"/>
  <c r="F17" i="2" l="1"/>
  <c r="I203" i="2"/>
  <c r="H203" i="2"/>
  <c r="G203" i="2"/>
  <c r="G215" i="2"/>
  <c r="F203" i="2" l="1"/>
  <c r="I155" i="2"/>
  <c r="I124" i="2"/>
  <c r="H124" i="2"/>
  <c r="F124" i="2" l="1"/>
  <c r="G66" i="2"/>
  <c r="F66" i="2" s="1"/>
  <c r="G68" i="2"/>
  <c r="G69" i="2"/>
  <c r="F69" i="2" s="1"/>
  <c r="F264" i="2" s="1"/>
  <c r="G70" i="2"/>
  <c r="G71" i="2"/>
  <c r="F71" i="2" s="1"/>
  <c r="F68" i="2" l="1"/>
  <c r="F70" i="2"/>
  <c r="G264" i="2"/>
  <c r="G65" i="2"/>
  <c r="F65" i="2" s="1"/>
  <c r="G29" i="2" l="1"/>
  <c r="G78" i="2"/>
  <c r="F78" i="2" s="1"/>
  <c r="F261" i="2" s="1"/>
  <c r="G80" i="2"/>
  <c r="G82" i="2"/>
  <c r="G89" i="2"/>
  <c r="F89" i="2" s="1"/>
  <c r="G95" i="2"/>
  <c r="F95" i="2" s="1"/>
  <c r="G101" i="2"/>
  <c r="F101" i="2" s="1"/>
  <c r="G197" i="2"/>
  <c r="H197" i="2"/>
  <c r="I197" i="2"/>
  <c r="I221" i="2"/>
  <c r="H221" i="2"/>
  <c r="G221" i="2"/>
  <c r="H215" i="2"/>
  <c r="I167" i="2"/>
  <c r="H167" i="2"/>
  <c r="G167" i="2"/>
  <c r="I161" i="2"/>
  <c r="H161" i="2"/>
  <c r="G161" i="2"/>
  <c r="H155" i="2"/>
  <c r="G155" i="2"/>
  <c r="I53" i="2"/>
  <c r="H53" i="2"/>
  <c r="G53" i="2"/>
  <c r="I47" i="2"/>
  <c r="H47" i="2"/>
  <c r="G47" i="2"/>
  <c r="I41" i="2"/>
  <c r="H41" i="2"/>
  <c r="G41" i="2"/>
  <c r="G35" i="2"/>
  <c r="H35" i="2"/>
  <c r="I35" i="2"/>
  <c r="I29" i="2"/>
  <c r="I11" i="2" l="1"/>
  <c r="F80" i="2"/>
  <c r="F263" i="2" s="1"/>
  <c r="G263" i="2"/>
  <c r="I191" i="2"/>
  <c r="F41" i="2"/>
  <c r="F197" i="2"/>
  <c r="F155" i="2"/>
  <c r="F215" i="2"/>
  <c r="F82" i="2"/>
  <c r="F265" i="2" s="1"/>
  <c r="G265" i="2"/>
  <c r="F53" i="2"/>
  <c r="F167" i="2"/>
  <c r="F35" i="2"/>
  <c r="F47" i="2"/>
  <c r="F161" i="2"/>
  <c r="F221" i="2"/>
  <c r="I119" i="2"/>
  <c r="G77" i="2"/>
  <c r="F77" i="2" s="1"/>
  <c r="G261" i="2"/>
  <c r="G119" i="2"/>
  <c r="H119" i="2"/>
  <c r="G191" i="2"/>
  <c r="H191" i="2"/>
  <c r="G11" i="2"/>
  <c r="I265" i="2"/>
  <c r="H265" i="2"/>
  <c r="H29" i="2"/>
  <c r="F29" i="2" s="1"/>
  <c r="I260" i="2" l="1"/>
  <c r="F191" i="2"/>
  <c r="F119" i="2"/>
  <c r="G260" i="2"/>
  <c r="H11" i="2"/>
  <c r="H260" i="2" s="1"/>
  <c r="F11" i="2" l="1"/>
  <c r="F260" i="2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<sst xmlns="http://schemas.openxmlformats.org/spreadsheetml/2006/main" count="477" uniqueCount="200">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</sst>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3"/>
  <sheetViews>
    <sheetView tabSelected="1" view="pageBreakPreview" topLeftCell="F247" zoomScaleNormal="100" zoomScaleSheetLayoutView="100" workbookViewId="0">
      <selection activeCell="J254" sqref="J254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99" t="s">
        <v>194</v>
      </c>
      <c r="H1" s="99"/>
      <c r="I1" s="99"/>
      <c r="J1" s="99"/>
      <c r="K1" s="99"/>
      <c r="L1" s="99"/>
    </row>
    <row r="2" spans="1:53" ht="10.5" customHeight="1" x14ac:dyDescent="0.2">
      <c r="A2" s="31"/>
      <c r="B2" s="31"/>
      <c r="C2" s="31"/>
      <c r="D2" s="31"/>
      <c r="E2" s="31"/>
      <c r="F2" s="32"/>
      <c r="G2" s="99"/>
      <c r="H2" s="99"/>
      <c r="I2" s="99"/>
      <c r="J2" s="99"/>
      <c r="K2" s="99"/>
      <c r="L2" s="99"/>
    </row>
    <row r="3" spans="1:53" ht="21.75" customHeight="1" x14ac:dyDescent="0.2">
      <c r="A3" s="97" t="s">
        <v>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53" ht="12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53" ht="1.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53" ht="21.75" customHeight="1" x14ac:dyDescent="0.2">
      <c r="A6" s="133" t="s">
        <v>48</v>
      </c>
      <c r="B6" s="133" t="s">
        <v>49</v>
      </c>
      <c r="C6" s="133" t="s">
        <v>50</v>
      </c>
      <c r="D6" s="133" t="s">
        <v>51</v>
      </c>
      <c r="E6" s="133" t="s">
        <v>52</v>
      </c>
      <c r="F6" s="133" t="s">
        <v>53</v>
      </c>
      <c r="G6" s="133" t="s">
        <v>77</v>
      </c>
      <c r="H6" s="136"/>
      <c r="I6" s="136"/>
      <c r="J6" s="136"/>
      <c r="K6" s="136"/>
      <c r="L6" s="136"/>
    </row>
    <row r="7" spans="1:53" ht="21.75" customHeight="1" x14ac:dyDescent="0.2">
      <c r="A7" s="134"/>
      <c r="B7" s="134"/>
      <c r="C7" s="134"/>
      <c r="D7" s="134"/>
      <c r="E7" s="134"/>
      <c r="F7" s="134"/>
      <c r="G7" s="135"/>
      <c r="H7" s="137"/>
      <c r="I7" s="137"/>
      <c r="J7" s="137"/>
      <c r="K7" s="137"/>
      <c r="L7" s="137"/>
    </row>
    <row r="8" spans="1:53" s="31" customFormat="1" ht="21.75" customHeight="1" x14ac:dyDescent="0.2">
      <c r="A8" s="134"/>
      <c r="B8" s="134"/>
      <c r="C8" s="134"/>
      <c r="D8" s="134"/>
      <c r="E8" s="134"/>
      <c r="F8" s="134"/>
      <c r="G8" s="133" t="s">
        <v>54</v>
      </c>
      <c r="H8" s="133" t="s">
        <v>71</v>
      </c>
      <c r="I8" s="133" t="s">
        <v>74</v>
      </c>
      <c r="J8" s="138" t="s">
        <v>107</v>
      </c>
      <c r="K8" s="100" t="s">
        <v>131</v>
      </c>
      <c r="L8" s="10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 x14ac:dyDescent="0.2">
      <c r="A9" s="135"/>
      <c r="B9" s="135"/>
      <c r="C9" s="135"/>
      <c r="D9" s="135"/>
      <c r="E9" s="135"/>
      <c r="F9" s="135"/>
      <c r="G9" s="134"/>
      <c r="H9" s="134"/>
      <c r="I9" s="134"/>
      <c r="J9" s="138"/>
      <c r="K9" s="101"/>
      <c r="L9" s="10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 x14ac:dyDescent="0.2">
      <c r="A11" s="108" t="s">
        <v>55</v>
      </c>
      <c r="B11" s="123" t="s">
        <v>80</v>
      </c>
      <c r="C11" s="108" t="s">
        <v>149</v>
      </c>
      <c r="D11" s="123" t="s">
        <v>157</v>
      </c>
      <c r="E11" s="25" t="s">
        <v>47</v>
      </c>
      <c r="F11" s="13">
        <f>G11+H11+I11+J11+K11+L11</f>
        <v>569440.53726000001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98559.837000000014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 x14ac:dyDescent="0.2">
      <c r="A12" s="109"/>
      <c r="B12" s="124"/>
      <c r="C12" s="109"/>
      <c r="D12" s="12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 x14ac:dyDescent="0.2">
      <c r="A13" s="109"/>
      <c r="B13" s="124"/>
      <c r="C13" s="109"/>
      <c r="D13" s="12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 x14ac:dyDescent="0.2">
      <c r="A14" s="109"/>
      <c r="B14" s="124"/>
      <c r="C14" s="109"/>
      <c r="D14" s="12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9"/>
      <c r="B15" s="124"/>
      <c r="C15" s="109"/>
      <c r="D15" s="124"/>
      <c r="E15" s="25" t="s">
        <v>58</v>
      </c>
      <c r="F15" s="13">
        <f t="shared" si="1"/>
        <v>567815.04357999994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98451.837000000014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 x14ac:dyDescent="0.2">
      <c r="A16" s="110"/>
      <c r="B16" s="130"/>
      <c r="C16" s="110"/>
      <c r="D16" s="130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 x14ac:dyDescent="0.2">
      <c r="A17" s="123" t="s">
        <v>60</v>
      </c>
      <c r="B17" s="125" t="s">
        <v>114</v>
      </c>
      <c r="C17" s="108" t="s">
        <v>190</v>
      </c>
      <c r="D17" s="123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4"/>
      <c r="B18" s="126"/>
      <c r="C18" s="109"/>
      <c r="D18" s="12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 x14ac:dyDescent="0.2">
      <c r="A19" s="124"/>
      <c r="B19" s="126"/>
      <c r="C19" s="109"/>
      <c r="D19" s="12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 x14ac:dyDescent="0.2">
      <c r="A20" s="124"/>
      <c r="B20" s="126"/>
      <c r="C20" s="109"/>
      <c r="D20" s="12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 x14ac:dyDescent="0.2">
      <c r="A21" s="124"/>
      <c r="B21" s="126"/>
      <c r="C21" s="109"/>
      <c r="D21" s="124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 x14ac:dyDescent="0.2">
      <c r="A22" s="130"/>
      <c r="B22" s="127"/>
      <c r="C22" s="110"/>
      <c r="D22" s="130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23" t="s">
        <v>61</v>
      </c>
      <c r="B23" s="125" t="s">
        <v>125</v>
      </c>
      <c r="C23" s="108" t="s">
        <v>106</v>
      </c>
      <c r="D23" s="12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4"/>
      <c r="B24" s="126"/>
      <c r="C24" s="109"/>
      <c r="D24" s="12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 x14ac:dyDescent="0.2">
      <c r="A25" s="124"/>
      <c r="B25" s="126"/>
      <c r="C25" s="109"/>
      <c r="D25" s="12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 x14ac:dyDescent="0.2">
      <c r="A26" s="124"/>
      <c r="B26" s="126"/>
      <c r="C26" s="109"/>
      <c r="D26" s="12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4"/>
      <c r="B27" s="126"/>
      <c r="C27" s="109"/>
      <c r="D27" s="12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30"/>
      <c r="B28" s="127"/>
      <c r="C28" s="110"/>
      <c r="D28" s="130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 x14ac:dyDescent="0.2">
      <c r="A29" s="123" t="s">
        <v>62</v>
      </c>
      <c r="B29" s="125" t="s">
        <v>124</v>
      </c>
      <c r="C29" s="108" t="s">
        <v>150</v>
      </c>
      <c r="D29" s="12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 x14ac:dyDescent="0.2">
      <c r="A30" s="124"/>
      <c r="B30" s="126"/>
      <c r="C30" s="109"/>
      <c r="D30" s="12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 x14ac:dyDescent="0.2">
      <c r="A31" s="124"/>
      <c r="B31" s="126"/>
      <c r="C31" s="109"/>
      <c r="D31" s="12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 x14ac:dyDescent="0.2">
      <c r="A32" s="124"/>
      <c r="B32" s="126"/>
      <c r="C32" s="109"/>
      <c r="D32" s="12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4"/>
      <c r="B33" s="126"/>
      <c r="C33" s="109"/>
      <c r="D33" s="12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 x14ac:dyDescent="0.2">
      <c r="A34" s="130"/>
      <c r="B34" s="127"/>
      <c r="C34" s="110"/>
      <c r="D34" s="130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 x14ac:dyDescent="0.2">
      <c r="A35" s="123" t="s">
        <v>63</v>
      </c>
      <c r="B35" s="125" t="s">
        <v>115</v>
      </c>
      <c r="C35" s="108" t="s">
        <v>151</v>
      </c>
      <c r="D35" s="123" t="s">
        <v>161</v>
      </c>
      <c r="E35" s="25" t="s">
        <v>47</v>
      </c>
      <c r="F35" s="13">
        <f t="shared" ref="F35:F40" si="19">G35+H35+I35+J35+K35+L35</f>
        <v>377943.07799999998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66080.027000000002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 x14ac:dyDescent="0.2">
      <c r="A36" s="124"/>
      <c r="B36" s="126"/>
      <c r="C36" s="109"/>
      <c r="D36" s="12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 x14ac:dyDescent="0.2">
      <c r="A37" s="124"/>
      <c r="B37" s="126"/>
      <c r="C37" s="109"/>
      <c r="D37" s="12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 x14ac:dyDescent="0.2">
      <c r="A38" s="124"/>
      <c r="B38" s="126"/>
      <c r="C38" s="109"/>
      <c r="D38" s="12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4"/>
      <c r="B39" s="126"/>
      <c r="C39" s="109"/>
      <c r="D39" s="124"/>
      <c r="E39" s="25" t="s">
        <v>58</v>
      </c>
      <c r="F39" s="13">
        <f t="shared" si="19"/>
        <v>377943.07799999998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f>66706.336-626.309</f>
        <v>66080.027000000002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 x14ac:dyDescent="0.2">
      <c r="A40" s="130"/>
      <c r="B40" s="127"/>
      <c r="C40" s="110"/>
      <c r="D40" s="130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 x14ac:dyDescent="0.2">
      <c r="A41" s="123" t="s">
        <v>75</v>
      </c>
      <c r="B41" s="125" t="s">
        <v>116</v>
      </c>
      <c r="C41" s="108" t="s">
        <v>152</v>
      </c>
      <c r="D41" s="12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 x14ac:dyDescent="0.2">
      <c r="A42" s="124"/>
      <c r="B42" s="126"/>
      <c r="C42" s="109"/>
      <c r="D42" s="12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 x14ac:dyDescent="0.2">
      <c r="A43" s="124"/>
      <c r="B43" s="126"/>
      <c r="C43" s="109"/>
      <c r="D43" s="12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 x14ac:dyDescent="0.2">
      <c r="A44" s="124"/>
      <c r="B44" s="126"/>
      <c r="C44" s="109"/>
      <c r="D44" s="12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4"/>
      <c r="B45" s="126"/>
      <c r="C45" s="109"/>
      <c r="D45" s="12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 x14ac:dyDescent="0.2">
      <c r="A46" s="130"/>
      <c r="B46" s="127"/>
      <c r="C46" s="110"/>
      <c r="D46" s="130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 x14ac:dyDescent="0.2">
      <c r="A47" s="123" t="s">
        <v>99</v>
      </c>
      <c r="B47" s="125" t="s">
        <v>117</v>
      </c>
      <c r="C47" s="108" t="s">
        <v>153</v>
      </c>
      <c r="D47" s="123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 x14ac:dyDescent="0.2">
      <c r="A48" s="124"/>
      <c r="B48" s="126"/>
      <c r="C48" s="109"/>
      <c r="D48" s="12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 x14ac:dyDescent="0.2">
      <c r="A49" s="124"/>
      <c r="B49" s="126"/>
      <c r="C49" s="109"/>
      <c r="D49" s="12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 x14ac:dyDescent="0.2">
      <c r="A50" s="124"/>
      <c r="B50" s="126"/>
      <c r="C50" s="109"/>
      <c r="D50" s="12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4"/>
      <c r="B51" s="126"/>
      <c r="C51" s="109"/>
      <c r="D51" s="124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 x14ac:dyDescent="0.2">
      <c r="A52" s="130"/>
      <c r="B52" s="127"/>
      <c r="C52" s="110"/>
      <c r="D52" s="130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 x14ac:dyDescent="0.2">
      <c r="A53" s="123" t="s">
        <v>103</v>
      </c>
      <c r="B53" s="125" t="s">
        <v>91</v>
      </c>
      <c r="C53" s="108" t="s">
        <v>153</v>
      </c>
      <c r="D53" s="12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 x14ac:dyDescent="0.2">
      <c r="A54" s="124"/>
      <c r="B54" s="126"/>
      <c r="C54" s="109"/>
      <c r="D54" s="12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 x14ac:dyDescent="0.2">
      <c r="A55" s="124"/>
      <c r="B55" s="126"/>
      <c r="C55" s="109"/>
      <c r="D55" s="12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 x14ac:dyDescent="0.2">
      <c r="A56" s="124"/>
      <c r="B56" s="126"/>
      <c r="C56" s="109"/>
      <c r="D56" s="12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4"/>
      <c r="B57" s="126"/>
      <c r="C57" s="109"/>
      <c r="D57" s="12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 x14ac:dyDescent="0.2">
      <c r="A58" s="130"/>
      <c r="B58" s="127"/>
      <c r="C58" s="110"/>
      <c r="D58" s="130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 x14ac:dyDescent="0.2">
      <c r="A59" s="123" t="s">
        <v>133</v>
      </c>
      <c r="B59" s="125" t="s">
        <v>135</v>
      </c>
      <c r="C59" s="155">
        <v>2023</v>
      </c>
      <c r="D59" s="111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 x14ac:dyDescent="0.2">
      <c r="A60" s="124"/>
      <c r="B60" s="126"/>
      <c r="C60" s="156"/>
      <c r="D60" s="112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 x14ac:dyDescent="0.2">
      <c r="A61" s="124"/>
      <c r="B61" s="126"/>
      <c r="C61" s="156"/>
      <c r="D61" s="112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 x14ac:dyDescent="0.2">
      <c r="A62" s="124"/>
      <c r="B62" s="126"/>
      <c r="C62" s="156"/>
      <c r="D62" s="112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4"/>
      <c r="B63" s="126"/>
      <c r="C63" s="156"/>
      <c r="D63" s="112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 x14ac:dyDescent="0.2">
      <c r="A64" s="130"/>
      <c r="B64" s="127"/>
      <c r="C64" s="157"/>
      <c r="D64" s="113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 x14ac:dyDescent="0.2">
      <c r="A65" s="123" t="s">
        <v>64</v>
      </c>
      <c r="B65" s="123" t="s">
        <v>81</v>
      </c>
      <c r="C65" s="108" t="s">
        <v>154</v>
      </c>
      <c r="D65" s="111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 x14ac:dyDescent="0.2">
      <c r="A66" s="124"/>
      <c r="B66" s="124"/>
      <c r="C66" s="109"/>
      <c r="D66" s="112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 x14ac:dyDescent="0.2">
      <c r="A67" s="124"/>
      <c r="B67" s="124"/>
      <c r="C67" s="109"/>
      <c r="D67" s="112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 x14ac:dyDescent="0.2">
      <c r="A68" s="124"/>
      <c r="B68" s="124"/>
      <c r="C68" s="109"/>
      <c r="D68" s="112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4"/>
      <c r="B69" s="124"/>
      <c r="C69" s="109"/>
      <c r="D69" s="112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 x14ac:dyDescent="0.2">
      <c r="A70" s="130"/>
      <c r="B70" s="130"/>
      <c r="C70" s="110"/>
      <c r="D70" s="113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 x14ac:dyDescent="0.2">
      <c r="A71" s="123" t="s">
        <v>22</v>
      </c>
      <c r="B71" s="125" t="s">
        <v>110</v>
      </c>
      <c r="C71" s="108" t="s">
        <v>154</v>
      </c>
      <c r="D71" s="111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 x14ac:dyDescent="0.2">
      <c r="A72" s="124"/>
      <c r="B72" s="126"/>
      <c r="C72" s="109"/>
      <c r="D72" s="112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 x14ac:dyDescent="0.2">
      <c r="A73" s="124"/>
      <c r="B73" s="126"/>
      <c r="C73" s="109"/>
      <c r="D73" s="112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 x14ac:dyDescent="0.2">
      <c r="A74" s="124"/>
      <c r="B74" s="126"/>
      <c r="C74" s="109"/>
      <c r="D74" s="112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4"/>
      <c r="B75" s="126"/>
      <c r="C75" s="109"/>
      <c r="D75" s="112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 x14ac:dyDescent="0.2">
      <c r="A76" s="130"/>
      <c r="B76" s="127"/>
      <c r="C76" s="110"/>
      <c r="D76" s="113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 x14ac:dyDescent="0.2">
      <c r="A77" s="123" t="s">
        <v>65</v>
      </c>
      <c r="B77" s="123" t="s">
        <v>82</v>
      </c>
      <c r="C77" s="108" t="s">
        <v>149</v>
      </c>
      <c r="D77" s="123" t="s">
        <v>165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 x14ac:dyDescent="0.2">
      <c r="A78" s="124"/>
      <c r="B78" s="124"/>
      <c r="C78" s="109"/>
      <c r="D78" s="12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 x14ac:dyDescent="0.2">
      <c r="A79" s="124"/>
      <c r="B79" s="124"/>
      <c r="C79" s="109"/>
      <c r="D79" s="12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 x14ac:dyDescent="0.2">
      <c r="A80" s="124"/>
      <c r="B80" s="124"/>
      <c r="C80" s="109"/>
      <c r="D80" s="12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4"/>
      <c r="B81" s="124"/>
      <c r="C81" s="109"/>
      <c r="D81" s="124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 x14ac:dyDescent="0.2">
      <c r="A82" s="130"/>
      <c r="B82" s="130"/>
      <c r="C82" s="110"/>
      <c r="D82" s="12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 x14ac:dyDescent="0.2">
      <c r="A83" s="123" t="s">
        <v>66</v>
      </c>
      <c r="B83" s="125" t="s">
        <v>118</v>
      </c>
      <c r="C83" s="108" t="s">
        <v>106</v>
      </c>
      <c r="D83" s="120" t="s">
        <v>166</v>
      </c>
      <c r="E83" s="19" t="s">
        <v>47</v>
      </c>
      <c r="F83" s="13">
        <f t="shared" ref="F83:F88" si="48">G83+H83+I83+J83+K83+L83</f>
        <v>2803.7560000000003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669.12000000000012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 x14ac:dyDescent="0.2">
      <c r="A84" s="124"/>
      <c r="B84" s="126"/>
      <c r="C84" s="109"/>
      <c r="D84" s="121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 x14ac:dyDescent="0.2">
      <c r="A85" s="124"/>
      <c r="B85" s="126"/>
      <c r="C85" s="109"/>
      <c r="D85" s="121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 x14ac:dyDescent="0.2">
      <c r="A86" s="124"/>
      <c r="B86" s="126"/>
      <c r="C86" s="109"/>
      <c r="D86" s="121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4"/>
      <c r="B87" s="126"/>
      <c r="C87" s="109"/>
      <c r="D87" s="121"/>
      <c r="E87" s="19" t="s">
        <v>58</v>
      </c>
      <c r="F87" s="13">
        <f t="shared" si="48"/>
        <v>2803.7560000000003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</f>
        <v>669.12000000000012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 x14ac:dyDescent="0.2">
      <c r="A88" s="130"/>
      <c r="B88" s="127"/>
      <c r="C88" s="110"/>
      <c r="D88" s="122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 x14ac:dyDescent="0.2">
      <c r="A89" s="123" t="s">
        <v>2</v>
      </c>
      <c r="B89" s="125" t="s">
        <v>119</v>
      </c>
      <c r="C89" s="108" t="s">
        <v>149</v>
      </c>
      <c r="D89" s="120" t="s">
        <v>167</v>
      </c>
      <c r="E89" s="19" t="s">
        <v>47</v>
      </c>
      <c r="F89" s="13">
        <f t="shared" ref="F89:F94" si="51">G89+H89+I89+J89+K89+L89</f>
        <v>99202.478000000003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18331.797000000002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 x14ac:dyDescent="0.2">
      <c r="A90" s="124"/>
      <c r="B90" s="126"/>
      <c r="C90" s="109"/>
      <c r="D90" s="121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 x14ac:dyDescent="0.2">
      <c r="A91" s="124"/>
      <c r="B91" s="126"/>
      <c r="C91" s="109"/>
      <c r="D91" s="121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 x14ac:dyDescent="0.2">
      <c r="A92" s="124"/>
      <c r="B92" s="126"/>
      <c r="C92" s="109"/>
      <c r="D92" s="121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4"/>
      <c r="B93" s="126"/>
      <c r="C93" s="109"/>
      <c r="D93" s="121"/>
      <c r="E93" s="19" t="s">
        <v>58</v>
      </c>
      <c r="F93" s="13">
        <f t="shared" si="51"/>
        <v>99202.478000000003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18457.231-50+282.366-357.8</f>
        <v>18331.797000000002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 x14ac:dyDescent="0.2">
      <c r="A94" s="130"/>
      <c r="B94" s="127"/>
      <c r="C94" s="110"/>
      <c r="D94" s="122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 x14ac:dyDescent="0.2">
      <c r="A95" s="123" t="s">
        <v>67</v>
      </c>
      <c r="B95" s="125" t="s">
        <v>120</v>
      </c>
      <c r="C95" s="108" t="s">
        <v>153</v>
      </c>
      <c r="D95" s="120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 x14ac:dyDescent="0.2">
      <c r="A96" s="124"/>
      <c r="B96" s="126"/>
      <c r="C96" s="109"/>
      <c r="D96" s="121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 x14ac:dyDescent="0.2">
      <c r="A97" s="124"/>
      <c r="B97" s="126"/>
      <c r="C97" s="109"/>
      <c r="D97" s="121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 x14ac:dyDescent="0.2">
      <c r="A98" s="124"/>
      <c r="B98" s="126"/>
      <c r="C98" s="109"/>
      <c r="D98" s="121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4"/>
      <c r="B99" s="126"/>
      <c r="C99" s="109"/>
      <c r="D99" s="121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 x14ac:dyDescent="0.2">
      <c r="A100" s="130"/>
      <c r="B100" s="127"/>
      <c r="C100" s="110"/>
      <c r="D100" s="122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 x14ac:dyDescent="0.2">
      <c r="A101" s="123" t="s">
        <v>93</v>
      </c>
      <c r="B101" s="125" t="s">
        <v>121</v>
      </c>
      <c r="C101" s="108" t="s">
        <v>149</v>
      </c>
      <c r="D101" s="120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 x14ac:dyDescent="0.2">
      <c r="A102" s="124"/>
      <c r="B102" s="126"/>
      <c r="C102" s="109"/>
      <c r="D102" s="121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 x14ac:dyDescent="0.2">
      <c r="A103" s="124"/>
      <c r="B103" s="126"/>
      <c r="C103" s="109"/>
      <c r="D103" s="121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 x14ac:dyDescent="0.2">
      <c r="A104" s="124"/>
      <c r="B104" s="126"/>
      <c r="C104" s="109"/>
      <c r="D104" s="121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4"/>
      <c r="B105" s="126"/>
      <c r="C105" s="109"/>
      <c r="D105" s="121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 x14ac:dyDescent="0.2">
      <c r="A106" s="130"/>
      <c r="B106" s="127"/>
      <c r="C106" s="110"/>
      <c r="D106" s="122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 x14ac:dyDescent="0.2">
      <c r="A107" s="154" t="s">
        <v>126</v>
      </c>
      <c r="B107" s="125" t="s">
        <v>127</v>
      </c>
      <c r="C107" s="108" t="s">
        <v>138</v>
      </c>
      <c r="D107" s="120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24"/>
      <c r="B108" s="126"/>
      <c r="C108" s="109"/>
      <c r="D108" s="121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 x14ac:dyDescent="0.2">
      <c r="A109" s="124"/>
      <c r="B109" s="126"/>
      <c r="C109" s="109"/>
      <c r="D109" s="121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 x14ac:dyDescent="0.2">
      <c r="A110" s="124"/>
      <c r="B110" s="126"/>
      <c r="C110" s="109"/>
      <c r="D110" s="121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4"/>
      <c r="B111" s="126"/>
      <c r="C111" s="109"/>
      <c r="D111" s="121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30"/>
      <c r="B112" s="127"/>
      <c r="C112" s="110"/>
      <c r="D112" s="122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54" t="s">
        <v>188</v>
      </c>
      <c r="B113" s="125" t="s">
        <v>189</v>
      </c>
      <c r="C113" s="108">
        <v>2024</v>
      </c>
      <c r="D113" s="120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 x14ac:dyDescent="0.2">
      <c r="A114" s="124"/>
      <c r="B114" s="126"/>
      <c r="C114" s="109"/>
      <c r="D114" s="121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 x14ac:dyDescent="0.2">
      <c r="A115" s="124"/>
      <c r="B115" s="126"/>
      <c r="C115" s="109"/>
      <c r="D115" s="121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 x14ac:dyDescent="0.2">
      <c r="A116" s="124"/>
      <c r="B116" s="126"/>
      <c r="C116" s="109"/>
      <c r="D116" s="121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 x14ac:dyDescent="0.2">
      <c r="A117" s="124"/>
      <c r="B117" s="126"/>
      <c r="C117" s="109"/>
      <c r="D117" s="121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 x14ac:dyDescent="0.2">
      <c r="A118" s="130"/>
      <c r="B118" s="127"/>
      <c r="C118" s="110"/>
      <c r="D118" s="122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 x14ac:dyDescent="0.2">
      <c r="A119" s="111" t="s">
        <v>68</v>
      </c>
      <c r="B119" s="111" t="s">
        <v>84</v>
      </c>
      <c r="C119" s="108" t="s">
        <v>149</v>
      </c>
      <c r="D119" s="111" t="s">
        <v>164</v>
      </c>
      <c r="E119" s="26" t="s">
        <v>47</v>
      </c>
      <c r="F119" s="13">
        <f t="shared" ref="F119:F124" si="67">G119+H119+I119+J119+K119+L119</f>
        <v>424392.17915999994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73325.134310000009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 x14ac:dyDescent="0.2">
      <c r="A120" s="112"/>
      <c r="B120" s="112"/>
      <c r="C120" s="109"/>
      <c r="D120" s="112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 x14ac:dyDescent="0.2">
      <c r="A121" s="112"/>
      <c r="B121" s="112"/>
      <c r="C121" s="109"/>
      <c r="D121" s="112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 x14ac:dyDescent="0.2">
      <c r="A122" s="112"/>
      <c r="B122" s="112"/>
      <c r="C122" s="109"/>
      <c r="D122" s="112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2"/>
      <c r="B123" s="112"/>
      <c r="C123" s="109"/>
      <c r="D123" s="112"/>
      <c r="E123" s="26" t="s">
        <v>58</v>
      </c>
      <c r="F123" s="13">
        <f>G123+H123+I123+J123+K123+L123</f>
        <v>418002.95826999994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73003.923530000015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 x14ac:dyDescent="0.2">
      <c r="A124" s="113"/>
      <c r="B124" s="113"/>
      <c r="C124" s="110"/>
      <c r="D124" s="113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 x14ac:dyDescent="0.2">
      <c r="A125" s="111" t="s">
        <v>69</v>
      </c>
      <c r="B125" s="114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58665.053499999995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7656.58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 x14ac:dyDescent="0.2">
      <c r="A126" s="112"/>
      <c r="B126" s="115"/>
      <c r="C126" s="109"/>
      <c r="D126" s="139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 x14ac:dyDescent="0.2">
      <c r="A127" s="112"/>
      <c r="B127" s="115"/>
      <c r="C127" s="109"/>
      <c r="D127" s="139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 x14ac:dyDescent="0.2">
      <c r="A128" s="112"/>
      <c r="B128" s="115"/>
      <c r="C128" s="109"/>
      <c r="D128" s="139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2"/>
      <c r="B129" s="115"/>
      <c r="C129" s="109"/>
      <c r="D129" s="139"/>
      <c r="E129" s="26" t="s">
        <v>58</v>
      </c>
      <c r="F129" s="13">
        <f t="shared" si="76"/>
        <v>58665.053499999995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2">
        <f>5937.54+220+1046.5+452.54</f>
        <v>7656.58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 x14ac:dyDescent="0.2">
      <c r="A130" s="113"/>
      <c r="B130" s="116"/>
      <c r="C130" s="110"/>
      <c r="D130" s="140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 x14ac:dyDescent="0.2">
      <c r="A131" s="111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 x14ac:dyDescent="0.2">
      <c r="A132" s="112"/>
      <c r="B132" s="128"/>
      <c r="C132" s="109"/>
      <c r="D132" s="139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 x14ac:dyDescent="0.2">
      <c r="A133" s="112"/>
      <c r="B133" s="128"/>
      <c r="C133" s="109"/>
      <c r="D133" s="139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 x14ac:dyDescent="0.2">
      <c r="A134" s="112"/>
      <c r="B134" s="128"/>
      <c r="C134" s="109"/>
      <c r="D134" s="139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2"/>
      <c r="B135" s="128"/>
      <c r="C135" s="109"/>
      <c r="D135" s="139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 x14ac:dyDescent="0.2">
      <c r="A136" s="113"/>
      <c r="B136" s="129"/>
      <c r="C136" s="110"/>
      <c r="D136" s="140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 x14ac:dyDescent="0.2">
      <c r="A137" s="111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 x14ac:dyDescent="0.2">
      <c r="A138" s="112"/>
      <c r="B138" s="128"/>
      <c r="C138" s="109"/>
      <c r="D138" s="139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 x14ac:dyDescent="0.2">
      <c r="A139" s="112"/>
      <c r="B139" s="128"/>
      <c r="C139" s="109"/>
      <c r="D139" s="139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 x14ac:dyDescent="0.2">
      <c r="A140" s="112"/>
      <c r="B140" s="128"/>
      <c r="C140" s="109"/>
      <c r="D140" s="139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2"/>
      <c r="B141" s="128"/>
      <c r="C141" s="109"/>
      <c r="D141" s="139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 x14ac:dyDescent="0.2">
      <c r="A142" s="113"/>
      <c r="B142" s="129"/>
      <c r="C142" s="110"/>
      <c r="D142" s="140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 x14ac:dyDescent="0.2">
      <c r="A143" s="111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5583.326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1572.261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 x14ac:dyDescent="0.2">
      <c r="A144" s="112"/>
      <c r="B144" s="128"/>
      <c r="C144" s="109"/>
      <c r="D144" s="139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 x14ac:dyDescent="0.2">
      <c r="A145" s="112"/>
      <c r="B145" s="128"/>
      <c r="C145" s="109"/>
      <c r="D145" s="139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 x14ac:dyDescent="0.2">
      <c r="A146" s="112"/>
      <c r="B146" s="128"/>
      <c r="C146" s="109"/>
      <c r="D146" s="139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 x14ac:dyDescent="0.2">
      <c r="A147" s="112"/>
      <c r="B147" s="128"/>
      <c r="C147" s="109"/>
      <c r="D147" s="139"/>
      <c r="E147" s="26" t="s">
        <v>58</v>
      </c>
      <c r="F147" s="13">
        <f t="shared" si="82"/>
        <v>5583.326</v>
      </c>
      <c r="G147" s="17">
        <v>3949.9850000000001</v>
      </c>
      <c r="H147" s="16">
        <v>0</v>
      </c>
      <c r="I147" s="16">
        <v>61.08</v>
      </c>
      <c r="J147" s="17">
        <f>878.261+200+494</f>
        <v>1572.261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 x14ac:dyDescent="0.2">
      <c r="A148" s="113"/>
      <c r="B148" s="129"/>
      <c r="C148" s="110"/>
      <c r="D148" s="140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 x14ac:dyDescent="0.2">
      <c r="A149" s="111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 x14ac:dyDescent="0.2">
      <c r="A150" s="112"/>
      <c r="B150" s="128"/>
      <c r="C150" s="109"/>
      <c r="D150" s="139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 x14ac:dyDescent="0.2">
      <c r="A151" s="112"/>
      <c r="B151" s="128"/>
      <c r="C151" s="109"/>
      <c r="D151" s="139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 x14ac:dyDescent="0.2">
      <c r="A152" s="112"/>
      <c r="B152" s="128"/>
      <c r="C152" s="109"/>
      <c r="D152" s="139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 x14ac:dyDescent="0.2">
      <c r="A153" s="112"/>
      <c r="B153" s="128"/>
      <c r="C153" s="109"/>
      <c r="D153" s="139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 x14ac:dyDescent="0.2">
      <c r="A154" s="113"/>
      <c r="B154" s="129"/>
      <c r="C154" s="110"/>
      <c r="D154" s="140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 x14ac:dyDescent="0.2">
      <c r="A155" s="111" t="s">
        <v>95</v>
      </c>
      <c r="B155" s="117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124293.43999999999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22310.907999999999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 x14ac:dyDescent="0.2">
      <c r="A156" s="112"/>
      <c r="B156" s="118"/>
      <c r="C156" s="109"/>
      <c r="D156" s="139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 x14ac:dyDescent="0.2">
      <c r="A157" s="112"/>
      <c r="B157" s="118"/>
      <c r="C157" s="109"/>
      <c r="D157" s="139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 x14ac:dyDescent="0.2">
      <c r="A158" s="112"/>
      <c r="B158" s="118"/>
      <c r="C158" s="109"/>
      <c r="D158" s="139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2"/>
      <c r="B159" s="118"/>
      <c r="C159" s="109"/>
      <c r="D159" s="139"/>
      <c r="E159" s="26" t="s">
        <v>58</v>
      </c>
      <c r="F159" s="13">
        <f t="shared" si="86"/>
        <v>124293.43999999999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2">
        <f>22364.708+45-98.8</f>
        <v>22310.907999999999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 x14ac:dyDescent="0.2">
      <c r="A160" s="113"/>
      <c r="B160" s="119"/>
      <c r="C160" s="110"/>
      <c r="D160" s="140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 x14ac:dyDescent="0.2">
      <c r="A161" s="111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 x14ac:dyDescent="0.2">
      <c r="A162" s="112"/>
      <c r="B162" s="118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 x14ac:dyDescent="0.2">
      <c r="A163" s="112"/>
      <c r="B163" s="118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 x14ac:dyDescent="0.2">
      <c r="A164" s="112"/>
      <c r="B164" s="118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2"/>
      <c r="B165" s="118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 x14ac:dyDescent="0.2">
      <c r="A166" s="113"/>
      <c r="B166" s="119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 x14ac:dyDescent="0.2">
      <c r="A167" s="111" t="s">
        <v>105</v>
      </c>
      <c r="B167" s="105" t="s">
        <v>123</v>
      </c>
      <c r="C167" s="108" t="s">
        <v>149</v>
      </c>
      <c r="D167" s="131" t="s">
        <v>174</v>
      </c>
      <c r="E167" s="26" t="s">
        <v>47</v>
      </c>
      <c r="F167" s="13">
        <f t="shared" ref="F167:F172" si="91">G167+H167+I167+J167+K167+L167</f>
        <v>185853.44164999999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33198.210000000006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 x14ac:dyDescent="0.2">
      <c r="A168" s="112"/>
      <c r="B168" s="118"/>
      <c r="C168" s="109"/>
      <c r="D168" s="131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 x14ac:dyDescent="0.2">
      <c r="A169" s="112"/>
      <c r="B169" s="118"/>
      <c r="C169" s="109"/>
      <c r="D169" s="131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 x14ac:dyDescent="0.2">
      <c r="A170" s="112"/>
      <c r="B170" s="118"/>
      <c r="C170" s="109"/>
      <c r="D170" s="131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 x14ac:dyDescent="0.2">
      <c r="A171" s="112"/>
      <c r="B171" s="118"/>
      <c r="C171" s="109"/>
      <c r="D171" s="131"/>
      <c r="E171" s="26" t="s">
        <v>58</v>
      </c>
      <c r="F171" s="13">
        <f t="shared" si="91"/>
        <v>185853.44164999999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</f>
        <v>33198.210000000006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 x14ac:dyDescent="0.2">
      <c r="A172" s="113"/>
      <c r="B172" s="119"/>
      <c r="C172" s="110"/>
      <c r="D172" s="132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1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12"/>
      <c r="B174" s="128"/>
      <c r="C174" s="109"/>
      <c r="D174" s="139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 x14ac:dyDescent="0.2">
      <c r="A175" s="112"/>
      <c r="B175" s="128"/>
      <c r="C175" s="109"/>
      <c r="D175" s="139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 x14ac:dyDescent="0.2">
      <c r="A176" s="112"/>
      <c r="B176" s="128"/>
      <c r="C176" s="109"/>
      <c r="D176" s="139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2"/>
      <c r="B177" s="128"/>
      <c r="C177" s="109"/>
      <c r="D177" s="139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3"/>
      <c r="B178" s="129"/>
      <c r="C178" s="110"/>
      <c r="D178" s="140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1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983.92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151.53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12"/>
      <c r="B180" s="128"/>
      <c r="C180" s="109"/>
      <c r="D180" s="139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 x14ac:dyDescent="0.2">
      <c r="A181" s="112"/>
      <c r="B181" s="128"/>
      <c r="C181" s="109"/>
      <c r="D181" s="139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 x14ac:dyDescent="0.2">
      <c r="A182" s="112"/>
      <c r="B182" s="128"/>
      <c r="C182" s="109"/>
      <c r="D182" s="139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2"/>
      <c r="B183" s="128"/>
      <c r="C183" s="109"/>
      <c r="D183" s="139"/>
      <c r="E183" s="26" t="s">
        <v>58</v>
      </c>
      <c r="F183" s="13">
        <f t="shared" si="96"/>
        <v>983.92</v>
      </c>
      <c r="G183" s="16">
        <v>0</v>
      </c>
      <c r="H183" s="17">
        <f>475.89</f>
        <v>475.89</v>
      </c>
      <c r="I183" s="16">
        <v>356.5</v>
      </c>
      <c r="J183" s="162">
        <f>52.73+98.8</f>
        <v>151.53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3"/>
      <c r="B184" s="129"/>
      <c r="C184" s="110"/>
      <c r="D184" s="140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1" t="s">
        <v>132</v>
      </c>
      <c r="B185" s="105" t="s">
        <v>134</v>
      </c>
      <c r="C185" s="155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 x14ac:dyDescent="0.2">
      <c r="A186" s="112"/>
      <c r="B186" s="128"/>
      <c r="C186" s="156"/>
      <c r="D186" s="139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 x14ac:dyDescent="0.2">
      <c r="A187" s="112"/>
      <c r="B187" s="128"/>
      <c r="C187" s="156"/>
      <c r="D187" s="139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 x14ac:dyDescent="0.2">
      <c r="A188" s="112"/>
      <c r="B188" s="128"/>
      <c r="C188" s="156"/>
      <c r="D188" s="139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 x14ac:dyDescent="0.2">
      <c r="A189" s="112"/>
      <c r="B189" s="128"/>
      <c r="C189" s="156"/>
      <c r="D189" s="139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 x14ac:dyDescent="0.2">
      <c r="A190" s="113"/>
      <c r="B190" s="129"/>
      <c r="C190" s="157"/>
      <c r="D190" s="140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 x14ac:dyDescent="0.2">
      <c r="A191" s="111" t="s">
        <v>79</v>
      </c>
      <c r="B191" s="111" t="s">
        <v>86</v>
      </c>
      <c r="C191" s="108" t="s">
        <v>106</v>
      </c>
      <c r="D191" s="102" t="s">
        <v>192</v>
      </c>
      <c r="E191" s="26" t="s">
        <v>47</v>
      </c>
      <c r="F191" s="13">
        <f>G191+H191+I191+J191+K191+L191</f>
        <v>114168.82434000001</v>
      </c>
      <c r="G191" s="14">
        <f>G197+G209+G215+G203+G221+G227</f>
        <v>19417.261200000001</v>
      </c>
      <c r="H191" s="14">
        <f t="shared" ref="H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27570.3508</v>
      </c>
      <c r="K191" s="73">
        <f>K197+K209+K215+K203+K221+K227+K246</f>
        <v>250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 x14ac:dyDescent="0.2">
      <c r="A192" s="112"/>
      <c r="B192" s="112"/>
      <c r="C192" s="109"/>
      <c r="D192" s="147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 x14ac:dyDescent="0.2">
      <c r="A193" s="112"/>
      <c r="B193" s="112"/>
      <c r="C193" s="109"/>
      <c r="D193" s="147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 x14ac:dyDescent="0.2">
      <c r="A194" s="112"/>
      <c r="B194" s="112"/>
      <c r="C194" s="109"/>
      <c r="D194" s="147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12"/>
      <c r="B195" s="112"/>
      <c r="C195" s="109"/>
      <c r="D195" s="147"/>
      <c r="E195" s="26" t="s">
        <v>58</v>
      </c>
      <c r="F195" s="13">
        <f t="shared" si="105"/>
        <v>68329.919710000002</v>
      </c>
      <c r="G195" s="14">
        <f t="shared" ref="G195:H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2223.28991</v>
      </c>
      <c r="K195" s="73">
        <f>K201+K213+K219+K207+K225+K231+K250</f>
        <v>250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 x14ac:dyDescent="0.2">
      <c r="A196" s="113"/>
      <c r="B196" s="113"/>
      <c r="C196" s="110"/>
      <c r="D196" s="148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 x14ac:dyDescent="0.2">
      <c r="A197" s="102" t="s">
        <v>25</v>
      </c>
      <c r="B197" s="105" t="s">
        <v>112</v>
      </c>
      <c r="C197" s="108" t="s">
        <v>187</v>
      </c>
      <c r="D197" s="102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 x14ac:dyDescent="0.2">
      <c r="A198" s="103"/>
      <c r="B198" s="106"/>
      <c r="C198" s="109"/>
      <c r="D198" s="147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 x14ac:dyDescent="0.2">
      <c r="A199" s="103"/>
      <c r="B199" s="106"/>
      <c r="C199" s="109"/>
      <c r="D199" s="147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 x14ac:dyDescent="0.2">
      <c r="A200" s="103"/>
      <c r="B200" s="106"/>
      <c r="C200" s="109"/>
      <c r="D200" s="147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 x14ac:dyDescent="0.2">
      <c r="A201" s="103"/>
      <c r="B201" s="106"/>
      <c r="C201" s="109"/>
      <c r="D201" s="147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 x14ac:dyDescent="0.2">
      <c r="A202" s="104"/>
      <c r="B202" s="107"/>
      <c r="C202" s="110"/>
      <c r="D202" s="148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 x14ac:dyDescent="0.2">
      <c r="A204" s="103"/>
      <c r="B204" s="106"/>
      <c r="C204" s="109"/>
      <c r="D204" s="14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 x14ac:dyDescent="0.2">
      <c r="A205" s="103"/>
      <c r="B205" s="106"/>
      <c r="C205" s="109"/>
      <c r="D205" s="14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 x14ac:dyDescent="0.2">
      <c r="A206" s="103"/>
      <c r="B206" s="106"/>
      <c r="C206" s="109"/>
      <c r="D206" s="14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 x14ac:dyDescent="0.2">
      <c r="A207" s="103"/>
      <c r="B207" s="106"/>
      <c r="C207" s="109"/>
      <c r="D207" s="14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 x14ac:dyDescent="0.2">
      <c r="A208" s="104"/>
      <c r="B208" s="107"/>
      <c r="C208" s="110"/>
      <c r="D208" s="15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 x14ac:dyDescent="0.2">
      <c r="A209" s="102" t="s">
        <v>27</v>
      </c>
      <c r="B209" s="105" t="s">
        <v>139</v>
      </c>
      <c r="C209" s="108" t="s">
        <v>106</v>
      </c>
      <c r="D209" s="102" t="s">
        <v>193</v>
      </c>
      <c r="E209" s="26" t="s">
        <v>47</v>
      </c>
      <c r="F209" s="13">
        <f t="shared" ref="F209:F214" si="113">G209+H209+I209+J209+K209+L209</f>
        <v>40165.32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1135.115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 x14ac:dyDescent="0.2">
      <c r="A210" s="103"/>
      <c r="B210" s="106"/>
      <c r="C210" s="109"/>
      <c r="D210" s="147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 x14ac:dyDescent="0.2">
      <c r="A211" s="103"/>
      <c r="B211" s="106"/>
      <c r="C211" s="109"/>
      <c r="D211" s="147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 x14ac:dyDescent="0.2">
      <c r="A212" s="103"/>
      <c r="B212" s="106"/>
      <c r="C212" s="109"/>
      <c r="D212" s="147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3"/>
      <c r="B213" s="106"/>
      <c r="C213" s="109"/>
      <c r="D213" s="147"/>
      <c r="E213" s="26" t="s">
        <v>58</v>
      </c>
      <c r="F213" s="13">
        <f t="shared" si="113"/>
        <v>40165.32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508.806+626.309</f>
        <v>1135.115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 x14ac:dyDescent="0.2">
      <c r="A214" s="104"/>
      <c r="B214" s="107"/>
      <c r="C214" s="110"/>
      <c r="D214" s="148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 x14ac:dyDescent="0.2">
      <c r="A215" s="102" t="s">
        <v>28</v>
      </c>
      <c r="B215" s="117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 x14ac:dyDescent="0.2">
      <c r="A216" s="103"/>
      <c r="B216" s="106"/>
      <c r="C216" s="109"/>
      <c r="D216" s="14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 x14ac:dyDescent="0.2">
      <c r="A217" s="103"/>
      <c r="B217" s="106"/>
      <c r="C217" s="109"/>
      <c r="D217" s="14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 x14ac:dyDescent="0.2">
      <c r="A218" s="103"/>
      <c r="B218" s="106"/>
      <c r="C218" s="109"/>
      <c r="D218" s="14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3"/>
      <c r="B219" s="106"/>
      <c r="C219" s="109"/>
      <c r="D219" s="14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 x14ac:dyDescent="0.2">
      <c r="A220" s="104"/>
      <c r="B220" s="107"/>
      <c r="C220" s="110"/>
      <c r="D220" s="15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 x14ac:dyDescent="0.2">
      <c r="A221" s="102" t="s">
        <v>98</v>
      </c>
      <c r="B221" s="141" t="s">
        <v>144</v>
      </c>
      <c r="C221" s="14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 x14ac:dyDescent="0.2">
      <c r="A222" s="103"/>
      <c r="B222" s="142"/>
      <c r="C222" s="14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 x14ac:dyDescent="0.2">
      <c r="A223" s="103"/>
      <c r="B223" s="142"/>
      <c r="C223" s="14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 x14ac:dyDescent="0.2">
      <c r="A224" s="103"/>
      <c r="B224" s="142"/>
      <c r="C224" s="14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3"/>
      <c r="B225" s="142"/>
      <c r="C225" s="14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 x14ac:dyDescent="0.2">
      <c r="A226" s="104"/>
      <c r="B226" s="143"/>
      <c r="C226" s="14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 x14ac:dyDescent="0.2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 x14ac:dyDescent="0.2">
      <c r="A228" s="103"/>
      <c r="B228" s="106"/>
      <c r="C228" s="109"/>
      <c r="D228" s="147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 x14ac:dyDescent="0.2">
      <c r="A229" s="103"/>
      <c r="B229" s="106"/>
      <c r="C229" s="109"/>
      <c r="D229" s="147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 x14ac:dyDescent="0.2">
      <c r="A230" s="103"/>
      <c r="B230" s="106"/>
      <c r="C230" s="109"/>
      <c r="D230" s="147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3"/>
      <c r="B231" s="106"/>
      <c r="C231" s="109"/>
      <c r="D231" s="147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 x14ac:dyDescent="0.2">
      <c r="A232" s="104"/>
      <c r="B232" s="107"/>
      <c r="C232" s="110"/>
      <c r="D232" s="148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 x14ac:dyDescent="0.2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 x14ac:dyDescent="0.2">
      <c r="A234" s="103"/>
      <c r="B234" s="106"/>
      <c r="C234" s="109"/>
      <c r="D234" s="147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 x14ac:dyDescent="0.2">
      <c r="A235" s="103"/>
      <c r="B235" s="106"/>
      <c r="C235" s="109"/>
      <c r="D235" s="147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 x14ac:dyDescent="0.2">
      <c r="A236" s="103"/>
      <c r="B236" s="106"/>
      <c r="C236" s="109"/>
      <c r="D236" s="147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3"/>
      <c r="B237" s="106"/>
      <c r="C237" s="109"/>
      <c r="D237" s="147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 x14ac:dyDescent="0.2">
      <c r="A238" s="104"/>
      <c r="B238" s="107"/>
      <c r="C238" s="110"/>
      <c r="D238" s="148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 x14ac:dyDescent="0.2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 x14ac:dyDescent="0.2">
      <c r="A240" s="103"/>
      <c r="B240" s="106"/>
      <c r="C240" s="109"/>
      <c r="D240" s="147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 x14ac:dyDescent="0.2">
      <c r="A241" s="103"/>
      <c r="B241" s="106"/>
      <c r="C241" s="109"/>
      <c r="D241" s="147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 x14ac:dyDescent="0.2">
      <c r="A242" s="103"/>
      <c r="B242" s="106"/>
      <c r="C242" s="109"/>
      <c r="D242" s="147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 x14ac:dyDescent="0.2">
      <c r="A243" s="103"/>
      <c r="B243" s="106"/>
      <c r="C243" s="109"/>
      <c r="D243" s="147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 x14ac:dyDescent="0.2">
      <c r="A244" s="103"/>
      <c r="B244" s="106"/>
      <c r="C244" s="109"/>
      <c r="D244" s="147"/>
      <c r="E244" s="155" t="s">
        <v>59</v>
      </c>
      <c r="F244" s="158">
        <f>G244+H244+I244+J244+K244</f>
        <v>0</v>
      </c>
      <c r="G244" s="160">
        <v>0</v>
      </c>
      <c r="H244" s="160">
        <v>0</v>
      </c>
      <c r="I244" s="160">
        <v>0</v>
      </c>
      <c r="J244" s="160">
        <v>0</v>
      </c>
      <c r="K244" s="160">
        <v>0</v>
      </c>
      <c r="L244" s="160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 x14ac:dyDescent="0.2">
      <c r="A245" s="104"/>
      <c r="B245" s="107"/>
      <c r="C245" s="110"/>
      <c r="D245" s="148"/>
      <c r="E245" s="157"/>
      <c r="F245" s="159"/>
      <c r="G245" s="161"/>
      <c r="H245" s="161"/>
      <c r="I245" s="161"/>
      <c r="J245" s="161"/>
      <c r="K245" s="161"/>
      <c r="L245" s="161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 x14ac:dyDescent="0.2">
      <c r="A246" s="102" t="s">
        <v>195</v>
      </c>
      <c r="B246" s="105" t="s">
        <v>196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300</v>
      </c>
      <c r="K246" s="14">
        <f>K247+K249+K250+K251</f>
        <v>250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 x14ac:dyDescent="0.2">
      <c r="A247" s="103"/>
      <c r="B247" s="106"/>
      <c r="C247" s="109"/>
      <c r="D247" s="147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 x14ac:dyDescent="0.2">
      <c r="A248" s="103"/>
      <c r="B248" s="106"/>
      <c r="C248" s="109"/>
      <c r="D248" s="147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 x14ac:dyDescent="0.2">
      <c r="A249" s="103"/>
      <c r="B249" s="106"/>
      <c r="C249" s="109"/>
      <c r="D249" s="147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 x14ac:dyDescent="0.2">
      <c r="A250" s="103"/>
      <c r="B250" s="106"/>
      <c r="C250" s="109"/>
      <c r="D250" s="147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300</v>
      </c>
      <c r="K250" s="16">
        <v>250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 x14ac:dyDescent="0.2">
      <c r="A251" s="103"/>
      <c r="B251" s="106"/>
      <c r="C251" s="109"/>
      <c r="D251" s="147"/>
      <c r="E251" s="155" t="s">
        <v>59</v>
      </c>
      <c r="F251" s="158">
        <f>G251+H251+I251+J251+K251</f>
        <v>0</v>
      </c>
      <c r="G251" s="160">
        <v>0</v>
      </c>
      <c r="H251" s="160">
        <v>0</v>
      </c>
      <c r="I251" s="160">
        <v>0</v>
      </c>
      <c r="J251" s="160">
        <v>0</v>
      </c>
      <c r="K251" s="160">
        <v>0</v>
      </c>
      <c r="L251" s="160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 x14ac:dyDescent="0.2">
      <c r="A252" s="104"/>
      <c r="B252" s="107"/>
      <c r="C252" s="110"/>
      <c r="D252" s="148"/>
      <c r="E252" s="157"/>
      <c r="F252" s="159"/>
      <c r="G252" s="161"/>
      <c r="H252" s="161"/>
      <c r="I252" s="161"/>
      <c r="J252" s="161"/>
      <c r="K252" s="161"/>
      <c r="L252" s="161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 x14ac:dyDescent="0.2">
      <c r="A253" s="102" t="s">
        <v>198</v>
      </c>
      <c r="B253" s="105" t="s">
        <v>199</v>
      </c>
      <c r="C253" s="108">
        <v>2024</v>
      </c>
      <c r="D253" s="102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 x14ac:dyDescent="0.2">
      <c r="A254" s="103"/>
      <c r="B254" s="106"/>
      <c r="C254" s="109"/>
      <c r="D254" s="147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 x14ac:dyDescent="0.2">
      <c r="A255" s="103"/>
      <c r="B255" s="106"/>
      <c r="C255" s="109"/>
      <c r="D255" s="147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 x14ac:dyDescent="0.2">
      <c r="A256" s="103"/>
      <c r="B256" s="106"/>
      <c r="C256" s="109"/>
      <c r="D256" s="147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 x14ac:dyDescent="0.2">
      <c r="A257" s="103"/>
      <c r="B257" s="106"/>
      <c r="C257" s="109"/>
      <c r="D257" s="147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 x14ac:dyDescent="0.2">
      <c r="A258" s="103"/>
      <c r="B258" s="106"/>
      <c r="C258" s="109"/>
      <c r="D258" s="147"/>
      <c r="E258" s="155" t="s">
        <v>59</v>
      </c>
      <c r="F258" s="158">
        <f>G258+H258+I258+J258+K258</f>
        <v>0</v>
      </c>
      <c r="G258" s="160">
        <v>0</v>
      </c>
      <c r="H258" s="160">
        <v>0</v>
      </c>
      <c r="I258" s="160">
        <v>0</v>
      </c>
      <c r="J258" s="160">
        <v>0</v>
      </c>
      <c r="K258" s="160">
        <v>0</v>
      </c>
      <c r="L258" s="160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 x14ac:dyDescent="0.2">
      <c r="A259" s="104"/>
      <c r="B259" s="107"/>
      <c r="C259" s="110"/>
      <c r="D259" s="148"/>
      <c r="E259" s="157"/>
      <c r="F259" s="159"/>
      <c r="G259" s="161"/>
      <c r="H259" s="161"/>
      <c r="I259" s="161"/>
      <c r="J259" s="161"/>
      <c r="K259" s="161"/>
      <c r="L259" s="161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 x14ac:dyDescent="0.2">
      <c r="A260" s="123"/>
      <c r="B260" s="151" t="s">
        <v>73</v>
      </c>
      <c r="C260" s="108" t="s">
        <v>149</v>
      </c>
      <c r="D260" s="131"/>
      <c r="E260" s="25" t="s">
        <v>47</v>
      </c>
      <c r="F260" s="23">
        <f t="shared" ref="F260:J261" si="123">F11+F65+F77+F119+F191</f>
        <v>1292554.5613800001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234080.47448000003</v>
      </c>
      <c r="K260" s="70">
        <f>K11+K65+K77+K119+K191+K107+K179</f>
        <v>199715.86599999998</v>
      </c>
      <c r="L260" s="70">
        <f>L11+L65+L77+L119+L191</f>
        <v>235338.25</v>
      </c>
      <c r="M260" s="33"/>
      <c r="N260" s="96">
        <f>J260-J191+J213+J253</f>
        <v>223197.06868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 x14ac:dyDescent="0.2">
      <c r="A261" s="124"/>
      <c r="B261" s="152"/>
      <c r="C261" s="109"/>
      <c r="D261" s="131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 x14ac:dyDescent="0.2">
      <c r="A262" s="124"/>
      <c r="B262" s="152"/>
      <c r="C262" s="109"/>
      <c r="D262" s="131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 x14ac:dyDescent="0.2">
      <c r="A263" s="124"/>
      <c r="B263" s="152"/>
      <c r="C263" s="109"/>
      <c r="D263" s="131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 x14ac:dyDescent="0.2">
      <c r="A264" s="124"/>
      <c r="B264" s="152"/>
      <c r="C264" s="109"/>
      <c r="D264" s="131"/>
      <c r="E264" s="25" t="s">
        <v>58</v>
      </c>
      <c r="F264" s="23">
        <f t="shared" si="124"/>
        <v>1237818.9421799998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207422.20281000005</v>
      </c>
      <c r="K264" s="70">
        <f>K15+K69+K81+K123+K195+K111+K183</f>
        <v>199607.86599999998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 x14ac:dyDescent="0.2">
      <c r="A265" s="130"/>
      <c r="B265" s="153"/>
      <c r="C265" s="110"/>
      <c r="D265" s="132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 x14ac:dyDescent="0.2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 x14ac:dyDescent="0.25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 x14ac:dyDescent="0.25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 x14ac:dyDescent="0.2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 x14ac:dyDescent="0.2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 x14ac:dyDescent="0.2">
      <c r="F271" s="37"/>
      <c r="H271" s="61"/>
      <c r="I271" s="61"/>
      <c r="J271" s="61"/>
      <c r="K271" s="68"/>
      <c r="L271" s="68"/>
    </row>
    <row r="272" spans="1:53" s="33" customFormat="1" ht="21.75" customHeight="1" x14ac:dyDescent="0.2">
      <c r="F272" s="37"/>
      <c r="H272" s="61"/>
      <c r="I272" s="61"/>
      <c r="J272" s="61"/>
      <c r="K272" s="68"/>
      <c r="L272" s="68"/>
    </row>
    <row r="273" spans="1:52" s="33" customFormat="1" ht="21.75" customHeight="1" x14ac:dyDescent="0.2">
      <c r="F273" s="37"/>
      <c r="H273" s="61"/>
      <c r="I273" s="61"/>
      <c r="J273" s="61"/>
      <c r="K273" s="68"/>
      <c r="L273" s="68"/>
    </row>
    <row r="274" spans="1:52" s="33" customFormat="1" ht="21.75" customHeight="1" x14ac:dyDescent="0.2">
      <c r="F274" s="37"/>
      <c r="H274" s="61"/>
      <c r="I274" s="61"/>
      <c r="J274" s="61"/>
      <c r="K274" s="68"/>
      <c r="L274" s="68"/>
    </row>
    <row r="275" spans="1:52" s="33" customFormat="1" ht="21.75" customHeight="1" x14ac:dyDescent="0.2">
      <c r="F275" s="37"/>
      <c r="H275" s="61"/>
      <c r="I275" s="61"/>
      <c r="J275" s="61"/>
      <c r="K275" s="68"/>
      <c r="L275" s="68"/>
    </row>
    <row r="276" spans="1:52" s="33" customFormat="1" ht="21.75" customHeight="1" x14ac:dyDescent="0.2">
      <c r="F276" s="37"/>
      <c r="H276" s="61"/>
      <c r="I276" s="61"/>
      <c r="J276" s="61"/>
      <c r="K276" s="68"/>
      <c r="L276" s="68"/>
    </row>
    <row r="277" spans="1:52" s="33" customFormat="1" ht="21.75" customHeight="1" x14ac:dyDescent="0.2">
      <c r="F277" s="37"/>
      <c r="H277" s="61"/>
      <c r="I277" s="61"/>
      <c r="J277" s="61"/>
      <c r="K277" s="68"/>
      <c r="L277" s="68"/>
    </row>
    <row r="278" spans="1:52" s="33" customFormat="1" ht="21.75" customHeight="1" x14ac:dyDescent="0.2">
      <c r="F278" s="37"/>
      <c r="H278" s="61"/>
      <c r="I278" s="61"/>
      <c r="J278" s="61"/>
      <c r="K278" s="68"/>
      <c r="L278" s="68"/>
    </row>
    <row r="279" spans="1:52" s="33" customFormat="1" ht="21.75" customHeight="1" x14ac:dyDescent="0.2">
      <c r="F279" s="37"/>
      <c r="H279" s="61"/>
      <c r="I279" s="61"/>
      <c r="J279" s="61"/>
      <c r="K279" s="68"/>
      <c r="L279" s="68"/>
    </row>
    <row r="280" spans="1:52" s="33" customFormat="1" ht="21.75" customHeight="1" x14ac:dyDescent="0.2">
      <c r="F280" s="37"/>
      <c r="H280" s="61"/>
      <c r="I280" s="61"/>
      <c r="J280" s="61"/>
      <c r="K280" s="68"/>
      <c r="L280" s="68"/>
    </row>
    <row r="281" spans="1:52" s="33" customFormat="1" ht="21.75" customHeight="1" x14ac:dyDescent="0.2">
      <c r="F281" s="37"/>
      <c r="H281" s="61"/>
      <c r="I281" s="61"/>
      <c r="J281" s="61"/>
      <c r="K281" s="68"/>
      <c r="L281" s="68"/>
    </row>
    <row r="282" spans="1:52" s="33" customFormat="1" ht="21.75" customHeight="1" x14ac:dyDescent="0.2">
      <c r="F282" s="37"/>
      <c r="H282" s="61"/>
      <c r="I282" s="61"/>
      <c r="J282" s="61"/>
      <c r="K282" s="68"/>
      <c r="L282" s="68"/>
    </row>
    <row r="283" spans="1:52" s="33" customFormat="1" ht="21.75" customHeight="1" x14ac:dyDescent="0.2">
      <c r="F283" s="37"/>
      <c r="H283" s="61"/>
      <c r="I283" s="61"/>
      <c r="J283" s="61"/>
      <c r="K283" s="68"/>
      <c r="L283" s="68"/>
    </row>
    <row r="284" spans="1:52" s="33" customFormat="1" ht="21.75" customHeight="1" x14ac:dyDescent="0.2">
      <c r="F284" s="37"/>
      <c r="H284" s="61"/>
      <c r="I284" s="61"/>
      <c r="J284" s="61"/>
      <c r="K284" s="68"/>
      <c r="L284" s="68"/>
    </row>
    <row r="285" spans="1:52" s="33" customFormat="1" ht="21.75" customHeight="1" x14ac:dyDescent="0.2">
      <c r="F285" s="37"/>
      <c r="H285" s="61"/>
      <c r="I285" s="61"/>
      <c r="J285" s="61"/>
      <c r="K285" s="68"/>
      <c r="L285" s="68"/>
    </row>
    <row r="286" spans="1:52" s="33" customFormat="1" ht="21.75" customHeight="1" x14ac:dyDescent="0.2">
      <c r="F286" s="37"/>
      <c r="H286" s="61"/>
      <c r="I286" s="61"/>
      <c r="J286" s="61"/>
      <c r="K286" s="68"/>
      <c r="L286" s="68"/>
    </row>
    <row r="287" spans="1:52" s="63" customFormat="1" ht="21.75" customHeight="1" x14ac:dyDescent="0.2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 x14ac:dyDescent="0.2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 x14ac:dyDescent="0.2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 x14ac:dyDescent="0.2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 x14ac:dyDescent="0.2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 x14ac:dyDescent="0.2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 x14ac:dyDescent="0.2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2024-11-21T06:34:05Z</dcterms:modified>
</cp:coreProperties>
</file>